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55" yWindow="240" windowWidth="14145" windowHeight="9195"/>
  </bookViews>
  <sheets>
    <sheet name="DATA 56-61" sheetId="1" r:id="rId1"/>
  </sheets>
  <calcPr calcId="144525"/>
</workbook>
</file>

<file path=xl/calcChain.xml><?xml version="1.0" encoding="utf-8"?>
<calcChain xmlns="http://schemas.openxmlformats.org/spreadsheetml/2006/main">
  <c r="V22" i="1" l="1"/>
  <c r="W22" i="1" s="1"/>
  <c r="U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S22" i="1" l="1"/>
  <c r="R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22" i="1" l="1"/>
  <c r="E4" i="1"/>
  <c r="N21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P22" i="1"/>
  <c r="O22" i="1"/>
  <c r="Q22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5" i="1"/>
  <c r="L22" i="1"/>
  <c r="J22" i="1"/>
  <c r="N4" i="1" l="1"/>
  <c r="M22" i="1"/>
  <c r="N22" i="1" s="1"/>
  <c r="I2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<sst xmlns="http://schemas.openxmlformats.org/spreadsheetml/2006/main" count="63" uniqueCount="46">
  <si>
    <t>โรงพยาบาลที่รักษา</t>
  </si>
  <si>
    <t>hcode</t>
  </si>
  <si>
    <t>รพ.ที่ระบุในบัตรของผู้ป่วย</t>
  </si>
  <si>
    <t>01149</t>
  </si>
  <si>
    <t xml:space="preserve">สถานีอนามัยวัดพระญาติการาม </t>
  </si>
  <si>
    <t>โรงพยาบาลพระนครศรีอยุธยา</t>
  </si>
  <si>
    <t>10688</t>
  </si>
  <si>
    <t>โรงพยาบาลเสนา</t>
  </si>
  <si>
    <t>10768</t>
  </si>
  <si>
    <t>โรงพยาบาลท่าเรือ</t>
  </si>
  <si>
    <t>10769</t>
  </si>
  <si>
    <t>โรงพยาบาลสมเด็จ</t>
  </si>
  <si>
    <t>10770</t>
  </si>
  <si>
    <t>โรงพยาบาลบางไทร</t>
  </si>
  <si>
    <t>10771</t>
  </si>
  <si>
    <t>โรงพยาบาลบางบาล</t>
  </si>
  <si>
    <t>10772</t>
  </si>
  <si>
    <t>โรงพยาบาลบางปะอิน</t>
  </si>
  <si>
    <t>10773</t>
  </si>
  <si>
    <t>โรงพยาบาลบางปะหัน</t>
  </si>
  <si>
    <t>10774</t>
  </si>
  <si>
    <t>โรงพยาบาลผักไห่</t>
  </si>
  <si>
    <t>10775</t>
  </si>
  <si>
    <t>โรงพยาบาลภาชี</t>
  </si>
  <si>
    <t>10776</t>
  </si>
  <si>
    <t>โรงพยาบาลลาดบัวหลวง</t>
  </si>
  <si>
    <t>10777</t>
  </si>
  <si>
    <t>โรงพยาบาลวังน้อย</t>
  </si>
  <si>
    <t>10778</t>
  </si>
  <si>
    <t>โรงพยาบาลบางซ้าย</t>
  </si>
  <si>
    <t>10779</t>
  </si>
  <si>
    <t>โรงพยาบาลอุทัย</t>
  </si>
  <si>
    <t>10780</t>
  </si>
  <si>
    <t>โรงพยาบาลมหาราช</t>
  </si>
  <si>
    <t>10781</t>
  </si>
  <si>
    <t>โรงพยาบาลบ้านแพรก</t>
  </si>
  <si>
    <t>ศูนย์เวชปฎิบัติครอบครัว รพ.อยุธยา</t>
  </si>
  <si>
    <t>รวม</t>
  </si>
  <si>
    <t>เรียกเก็บจริง</t>
  </si>
  <si>
    <t>ได้รับโอน</t>
  </si>
  <si>
    <t>%</t>
  </si>
  <si>
    <t>จ่ายตามมติ rate</t>
  </si>
  <si>
    <t>ยกหนี้</t>
  </si>
  <si>
    <t>2556 กันเงินไว้จ่าย+HC</t>
  </si>
  <si>
    <t>2557 กันเงินไว้จ่าย+HC</t>
  </si>
  <si>
    <t>ณ 29-9-60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</si>
</sst>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8"/>
      <name val="TH SarabunPSK"/>
      <family val="2"/>
    </font>
    <font>
      <b/>
      <sz val="18"/>
      <name val="TH SarabunPSK"/>
      <family val="2"/>
    </font>
    <font>
      <sz val="10"/>
      <name val="Arial"/>
      <family val="2"/>
    </font>
    <font>
      <b/>
      <sz val="16"/>
      <color theme="9" tint="-0.499984740745262"/>
      <name val="TH SarabunPSK"/>
      <family val="2"/>
    </font>
    <font>
      <b/>
      <u val="singleAccounting"/>
      <sz val="16"/>
      <color rgb="FF0070C0"/>
      <name val="TH SarabunPSK"/>
      <family val="2"/>
    </font>
    <font>
      <b/>
      <u val="singleAccounting"/>
      <sz val="16"/>
      <color theme="9" tint="-0.499984740745262"/>
      <name val="TH SarabunPSK"/>
      <family val="2"/>
    </font>
    <font>
      <b/>
      <i/>
      <u val="singleAccounting"/>
      <sz val="16"/>
      <color theme="9" tint="-0.499984740745262"/>
      <name val="TH SarabunPSK"/>
      <family val="2"/>
    </font>
    <font>
      <b/>
      <i/>
      <u val="singleAccounting"/>
      <sz val="16"/>
      <color rgb="FF0070C0"/>
      <name val="TH SarabunPSK"/>
      <family val="2"/>
    </font>
    <font>
      <sz val="11"/>
      <color rgb="FF0000CC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1"/>
      <name val="Tahoma"/>
      <family val="2"/>
      <scheme val="minor"/>
    </font>
    <font>
      <u val="singleAccounting"/>
      <sz val="16"/>
      <color rgb="FFC00000"/>
      <name val="TH SarabunPSK"/>
      <family val="2"/>
    </font>
    <font>
      <u/>
      <sz val="16"/>
      <color rgb="FFC00000"/>
      <name val="TH SarabunPSK"/>
      <family val="2"/>
    </font>
    <font>
      <u/>
      <sz val="16"/>
      <color rgb="FF0000CC"/>
      <name val="TH SarabunPSK"/>
      <family val="2"/>
    </font>
    <font>
      <sz val="16"/>
      <color rgb="FF0000FF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CC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  <charset val="222"/>
    </font>
    <font>
      <sz val="10"/>
      <color indexed="8"/>
      <name val="Arial"/>
      <family val="2"/>
    </font>
    <font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87" fontId="5" fillId="0" borderId="0" applyFont="0" applyFill="0" applyBorder="0" applyAlignment="0" applyProtection="0"/>
    <xf numFmtId="0" fontId="5" fillId="0" borderId="0"/>
    <xf numFmtId="0" fontId="21" fillId="0" borderId="0"/>
    <xf numFmtId="0" fontId="22" fillId="5" borderId="0" applyNumberFormat="0" applyBorder="0" applyAlignment="0" applyProtection="0"/>
    <xf numFmtId="0" fontId="23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5" fillId="0" borderId="0" applyFont="0" applyFill="0" applyBorder="0" applyAlignment="0" applyProtection="0"/>
    <xf numFmtId="0" fontId="25" fillId="0" borderId="0"/>
  </cellStyleXfs>
  <cellXfs count="4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shrinkToFit="1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lef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quotePrefix="1" applyNumberFormat="1" applyFont="1" applyBorder="1" applyAlignment="1">
      <alignment horizontal="center" vertical="center"/>
    </xf>
    <xf numFmtId="187" fontId="6" fillId="0" borderId="2" xfId="2" applyNumberFormat="1" applyFont="1" applyBorder="1"/>
    <xf numFmtId="43" fontId="7" fillId="0" borderId="1" xfId="2" applyNumberFormat="1" applyFont="1" applyBorder="1"/>
    <xf numFmtId="187" fontId="8" fillId="0" borderId="2" xfId="2" applyNumberFormat="1" applyFont="1" applyBorder="1"/>
    <xf numFmtId="3" fontId="9" fillId="4" borderId="1" xfId="2" applyNumberFormat="1" applyFont="1" applyFill="1" applyBorder="1"/>
    <xf numFmtId="43" fontId="10" fillId="0" borderId="1" xfId="2" applyNumberFormat="1" applyFont="1" applyBorder="1"/>
    <xf numFmtId="43" fontId="0" fillId="0" borderId="0" xfId="0" applyNumberFormat="1"/>
    <xf numFmtId="43" fontId="2" fillId="0" borderId="1" xfId="1" applyFont="1" applyBorder="1"/>
    <xf numFmtId="43" fontId="11" fillId="0" borderId="1" xfId="1" applyFont="1" applyBorder="1"/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43" fontId="14" fillId="0" borderId="1" xfId="1" applyFont="1" applyBorder="1"/>
    <xf numFmtId="43" fontId="15" fillId="0" borderId="1" xfId="1" applyFont="1" applyBorder="1"/>
    <xf numFmtId="0" fontId="11" fillId="0" borderId="1" xfId="0" applyFont="1" applyBorder="1"/>
    <xf numFmtId="43" fontId="16" fillId="0" borderId="1" xfId="1" applyFont="1" applyBorder="1"/>
    <xf numFmtId="43" fontId="17" fillId="0" borderId="1" xfId="1" applyFont="1" applyFill="1" applyBorder="1" applyAlignment="1">
      <alignment horizontal="right" vertical="center"/>
    </xf>
    <xf numFmtId="43" fontId="17" fillId="0" borderId="1" xfId="1" applyFont="1" applyBorder="1" applyAlignment="1">
      <alignment horizontal="right" vertical="center"/>
    </xf>
    <xf numFmtId="43" fontId="18" fillId="0" borderId="0" xfId="0" applyNumberFormat="1" applyFont="1"/>
    <xf numFmtId="43" fontId="19" fillId="0" borderId="1" xfId="1" applyFont="1" applyBorder="1"/>
    <xf numFmtId="43" fontId="20" fillId="0" borderId="1" xfId="1" applyFont="1" applyBorder="1"/>
    <xf numFmtId="43" fontId="18" fillId="0" borderId="1" xfId="0" applyNumberFormat="1" applyFont="1" applyBorder="1"/>
    <xf numFmtId="0" fontId="18" fillId="0" borderId="1" xfId="0" applyFont="1" applyBorder="1"/>
    <xf numFmtId="43" fontId="19" fillId="0" borderId="1" xfId="0" applyNumberFormat="1" applyFont="1" applyBorder="1"/>
    <xf numFmtId="0" fontId="0" fillId="0" borderId="0" xfId="0" applyAlignment="1">
      <alignment vertical="center"/>
    </xf>
    <xf numFmtId="0" fontId="2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3">
    <cellStyle name="Comma" xfId="1" builtinId="3"/>
    <cellStyle name="Comma 2" xfId="3"/>
    <cellStyle name="Normal" xfId="0" builtinId="0"/>
    <cellStyle name="Normal 2" xfId="2"/>
    <cellStyle name="Normal 2 22" xfId="8"/>
    <cellStyle name="Normal 3" xfId="5"/>
    <cellStyle name="Normal 4" xfId="9"/>
    <cellStyle name="Normal 5" xfId="10"/>
    <cellStyle name="เครื่องหมายจุลภาค 2" xfId="6"/>
    <cellStyle name="เครื่องหมายจุลภาค 2 2" xfId="11"/>
    <cellStyle name="ปกติ 2" xfId="4"/>
    <cellStyle name="ปกติ 2 2" xfId="12"/>
    <cellStyle name="ปกติ 4" xfId="7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70" zoomScaleNormal="7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V15" sqref="V15"/>
    </sheetView>
  </sheetViews>
  <sheetFormatPr defaultRowHeight="14.25" x14ac:dyDescent="0.2"/>
  <cols>
    <col min="1" max="1" width="16.5" bestFit="1" customWidth="1"/>
    <col min="2" max="2" width="29.25" bestFit="1" customWidth="1"/>
    <col min="3" max="3" width="15.125" bestFit="1" customWidth="1"/>
    <col min="4" max="4" width="15.5" bestFit="1" customWidth="1"/>
    <col min="5" max="5" width="7.375" bestFit="1" customWidth="1"/>
    <col min="6" max="6" width="16.375" bestFit="1" customWidth="1"/>
    <col min="7" max="7" width="15.25" bestFit="1" customWidth="1"/>
    <col min="9" max="9" width="13.375" bestFit="1" customWidth="1"/>
    <col min="11" max="11" width="5.125" customWidth="1"/>
    <col min="12" max="12" width="13.375" bestFit="1" customWidth="1"/>
    <col min="13" max="13" width="15" bestFit="1" customWidth="1"/>
    <col min="14" max="14" width="9.5" customWidth="1"/>
    <col min="15" max="15" width="14.125" bestFit="1" customWidth="1"/>
    <col min="16" max="16" width="15" bestFit="1" customWidth="1"/>
    <col min="18" max="18" width="14.625" bestFit="1" customWidth="1"/>
    <col min="19" max="19" width="15.125" bestFit="1" customWidth="1"/>
    <col min="21" max="21" width="14.625" bestFit="1" customWidth="1"/>
    <col min="22" max="22" width="15" bestFit="1" customWidth="1"/>
  </cols>
  <sheetData>
    <row r="1" spans="1:23" ht="23.25" x14ac:dyDescent="0.2">
      <c r="A1" s="1" t="s">
        <v>0</v>
      </c>
      <c r="B1" s="2"/>
      <c r="C1" s="2"/>
      <c r="D1" s="2"/>
    </row>
    <row r="2" spans="1:23" ht="23.25" x14ac:dyDescent="0.2">
      <c r="A2" s="41" t="s">
        <v>1</v>
      </c>
      <c r="B2" s="41" t="s">
        <v>2</v>
      </c>
      <c r="C2" s="41" t="s">
        <v>43</v>
      </c>
      <c r="D2" s="41"/>
      <c r="F2" s="35" t="s">
        <v>44</v>
      </c>
      <c r="G2" s="36"/>
      <c r="I2" s="42">
        <v>2558</v>
      </c>
      <c r="J2" s="42"/>
      <c r="K2" s="33"/>
      <c r="L2" s="35">
        <v>2559</v>
      </c>
      <c r="M2" s="36"/>
      <c r="O2" s="35">
        <v>2560</v>
      </c>
      <c r="P2" s="36"/>
      <c r="R2" s="35">
        <v>2561</v>
      </c>
      <c r="S2" s="36"/>
      <c r="U2" s="35">
        <v>2562</v>
      </c>
      <c r="V2" s="36"/>
    </row>
    <row r="3" spans="1:23" x14ac:dyDescent="0.2">
      <c r="A3" s="41"/>
      <c r="B3" s="41"/>
      <c r="C3" s="19" t="s">
        <v>38</v>
      </c>
      <c r="D3" s="20" t="s">
        <v>39</v>
      </c>
      <c r="E3" s="19" t="s">
        <v>40</v>
      </c>
      <c r="F3" s="19" t="s">
        <v>38</v>
      </c>
      <c r="G3" s="20" t="s">
        <v>39</v>
      </c>
      <c r="H3" s="19" t="s">
        <v>40</v>
      </c>
      <c r="I3" s="19" t="s">
        <v>38</v>
      </c>
      <c r="J3" s="20" t="s">
        <v>39</v>
      </c>
      <c r="K3" s="19" t="s">
        <v>40</v>
      </c>
      <c r="L3" s="19" t="s">
        <v>38</v>
      </c>
      <c r="M3" s="20" t="s">
        <v>41</v>
      </c>
      <c r="N3" s="19" t="s">
        <v>40</v>
      </c>
      <c r="O3" s="19" t="s">
        <v>38</v>
      </c>
      <c r="P3" s="20" t="s">
        <v>41</v>
      </c>
      <c r="Q3" s="19" t="s">
        <v>40</v>
      </c>
      <c r="R3" s="19" t="s">
        <v>38</v>
      </c>
      <c r="S3" s="20" t="s">
        <v>41</v>
      </c>
      <c r="T3" s="19" t="s">
        <v>40</v>
      </c>
      <c r="U3" s="19" t="s">
        <v>38</v>
      </c>
      <c r="V3" s="20" t="s">
        <v>41</v>
      </c>
      <c r="W3" s="19" t="s">
        <v>40</v>
      </c>
    </row>
    <row r="4" spans="1:23" ht="25.5" x14ac:dyDescent="0.5">
      <c r="A4" s="3" t="s">
        <v>3</v>
      </c>
      <c r="B4" s="4" t="s">
        <v>4</v>
      </c>
      <c r="C4" s="11">
        <v>158057</v>
      </c>
      <c r="D4" s="12">
        <v>107950.64261576049</v>
      </c>
      <c r="E4" s="27">
        <f>+D4*100/C4</f>
        <v>68.298552177860202</v>
      </c>
      <c r="F4" s="28">
        <v>107268</v>
      </c>
      <c r="G4" s="29">
        <v>21165.135995284061</v>
      </c>
      <c r="H4" s="27">
        <f>+G4*100/F4</f>
        <v>19.731081026293083</v>
      </c>
      <c r="I4" s="21">
        <v>35724</v>
      </c>
      <c r="J4" s="29">
        <v>0</v>
      </c>
      <c r="K4" s="38" t="s">
        <v>42</v>
      </c>
      <c r="L4" s="28">
        <v>2524</v>
      </c>
      <c r="M4" s="25">
        <v>1384.3</v>
      </c>
      <c r="N4" s="30">
        <f>+M4*100/L4</f>
        <v>54.845483359746432</v>
      </c>
      <c r="O4" s="34"/>
      <c r="P4" s="23"/>
      <c r="R4" s="34"/>
      <c r="S4" s="23"/>
      <c r="U4" s="34"/>
      <c r="V4" s="23"/>
    </row>
    <row r="5" spans="1:23" ht="23.25" x14ac:dyDescent="0.5">
      <c r="A5" s="3">
        <v>10660</v>
      </c>
      <c r="B5" s="5" t="s">
        <v>5</v>
      </c>
      <c r="C5" s="11">
        <v>92476697</v>
      </c>
      <c r="D5" s="12">
        <v>15903241.019744437</v>
      </c>
      <c r="E5" s="27">
        <f t="shared" ref="E5:E22" si="0">+D5*100/C5</f>
        <v>17.197025343308312</v>
      </c>
      <c r="F5" s="28">
        <v>102605714.42</v>
      </c>
      <c r="G5" s="29">
        <v>19943425.942258086</v>
      </c>
      <c r="H5" s="27">
        <f t="shared" ref="H5:H22" si="1">+G5*100/F5</f>
        <v>19.436954418174874</v>
      </c>
      <c r="I5" s="21">
        <v>71035952.25</v>
      </c>
      <c r="J5" s="29">
        <v>0</v>
      </c>
      <c r="K5" s="39"/>
      <c r="L5" s="28">
        <v>57717301.75</v>
      </c>
      <c r="M5" s="25">
        <v>12451128.15</v>
      </c>
      <c r="N5" s="30">
        <f>+M5*100/L5</f>
        <v>21.572609551173276</v>
      </c>
      <c r="O5" s="28">
        <v>69472995.5</v>
      </c>
      <c r="P5" s="29">
        <v>13770200.590000002</v>
      </c>
      <c r="Q5" s="16">
        <f>+P5*100/O5</f>
        <v>19.820939763566123</v>
      </c>
      <c r="R5" s="28">
        <v>76911424.5</v>
      </c>
      <c r="S5" s="29">
        <v>16186142.82</v>
      </c>
      <c r="T5" s="16">
        <f>+S5*100/R5</f>
        <v>21.045173620467789</v>
      </c>
      <c r="U5" s="28"/>
      <c r="V5" s="29"/>
      <c r="W5" s="16" t="e">
        <f>+V5*100/U5</f>
        <v>#DIV/0!</v>
      </c>
    </row>
    <row r="6" spans="1:23" ht="23.25" x14ac:dyDescent="0.5">
      <c r="A6" s="6" t="s">
        <v>6</v>
      </c>
      <c r="B6" s="7" t="s">
        <v>7</v>
      </c>
      <c r="C6" s="11">
        <v>13566279</v>
      </c>
      <c r="D6" s="12">
        <v>4801098.7413053634</v>
      </c>
      <c r="E6" s="27">
        <f t="shared" si="0"/>
        <v>35.389945476614209</v>
      </c>
      <c r="F6" s="28">
        <v>18026703</v>
      </c>
      <c r="G6" s="29">
        <v>3405399.7146534817</v>
      </c>
      <c r="H6" s="27">
        <f t="shared" si="1"/>
        <v>18.890862708801947</v>
      </c>
      <c r="I6" s="21">
        <v>16356393</v>
      </c>
      <c r="J6" s="29">
        <v>0</v>
      </c>
      <c r="K6" s="39"/>
      <c r="L6" s="28">
        <v>16058271</v>
      </c>
      <c r="M6" s="26">
        <v>3291497.8</v>
      </c>
      <c r="N6" s="30">
        <f t="shared" ref="N6:N22" si="2">+M6*100/L6</f>
        <v>20.497211686114898</v>
      </c>
      <c r="O6" s="28">
        <v>14531127</v>
      </c>
      <c r="P6" s="29">
        <v>3294700.0000000005</v>
      </c>
      <c r="Q6" s="16">
        <f t="shared" ref="Q6:Q22" si="3">+P6*100/O6</f>
        <v>22.67339622040328</v>
      </c>
      <c r="R6" s="28">
        <v>12484269</v>
      </c>
      <c r="S6" s="29">
        <v>3791894.3000000003</v>
      </c>
      <c r="T6" s="16">
        <f t="shared" ref="T6:T22" si="4">+S6*100/R6</f>
        <v>30.373378689613304</v>
      </c>
      <c r="U6" s="28"/>
      <c r="V6" s="29"/>
      <c r="W6" s="16" t="e">
        <f t="shared" ref="W6:W22" si="5">+V6*100/U6</f>
        <v>#DIV/0!</v>
      </c>
    </row>
    <row r="7" spans="1:23" ht="23.25" x14ac:dyDescent="0.5">
      <c r="A7" s="6" t="s">
        <v>8</v>
      </c>
      <c r="B7" s="7" t="s">
        <v>9</v>
      </c>
      <c r="C7" s="11">
        <v>41329</v>
      </c>
      <c r="D7" s="12">
        <v>16509.385919982964</v>
      </c>
      <c r="E7" s="27">
        <f t="shared" si="0"/>
        <v>39.94625062300797</v>
      </c>
      <c r="F7" s="28">
        <v>132389</v>
      </c>
      <c r="G7" s="29">
        <v>14002.590947159313</v>
      </c>
      <c r="H7" s="27">
        <f t="shared" si="1"/>
        <v>10.576853777246836</v>
      </c>
      <c r="I7" s="21">
        <v>59428.7</v>
      </c>
      <c r="J7" s="29">
        <v>0</v>
      </c>
      <c r="K7" s="39"/>
      <c r="L7" s="28">
        <v>54583</v>
      </c>
      <c r="M7" s="26">
        <v>26780.1</v>
      </c>
      <c r="N7" s="30">
        <f t="shared" si="2"/>
        <v>49.063078247806096</v>
      </c>
      <c r="O7" s="28">
        <v>68260</v>
      </c>
      <c r="P7" s="29">
        <v>33528.399999999994</v>
      </c>
      <c r="Q7" s="16">
        <f t="shared" si="3"/>
        <v>49.118663932024603</v>
      </c>
      <c r="R7" s="28">
        <v>81232</v>
      </c>
      <c r="S7" s="29">
        <v>45386.1</v>
      </c>
      <c r="T7" s="16">
        <f t="shared" si="4"/>
        <v>55.872193224345082</v>
      </c>
      <c r="U7" s="28"/>
      <c r="V7" s="29"/>
      <c r="W7" s="16" t="e">
        <f t="shared" si="5"/>
        <v>#DIV/0!</v>
      </c>
    </row>
    <row r="8" spans="1:23" ht="23.25" x14ac:dyDescent="0.5">
      <c r="A8" s="8" t="s">
        <v>10</v>
      </c>
      <c r="B8" s="7" t="s">
        <v>11</v>
      </c>
      <c r="C8" s="11">
        <v>123697</v>
      </c>
      <c r="D8" s="12">
        <v>51956.303262358007</v>
      </c>
      <c r="E8" s="27">
        <f t="shared" si="0"/>
        <v>42.002880637653305</v>
      </c>
      <c r="F8" s="28">
        <v>122151.34599999999</v>
      </c>
      <c r="G8" s="29">
        <v>25239.378126082498</v>
      </c>
      <c r="H8" s="27">
        <f t="shared" si="1"/>
        <v>20.662382325351128</v>
      </c>
      <c r="I8" s="21">
        <v>146617.47400000002</v>
      </c>
      <c r="J8" s="29">
        <v>0</v>
      </c>
      <c r="K8" s="39"/>
      <c r="L8" s="28">
        <v>124210.25600000001</v>
      </c>
      <c r="M8" s="26">
        <v>26784.639999999999</v>
      </c>
      <c r="N8" s="30">
        <f t="shared" si="2"/>
        <v>21.563952013753195</v>
      </c>
      <c r="O8" s="28">
        <v>260228.58399999997</v>
      </c>
      <c r="P8" s="29">
        <v>109444.73</v>
      </c>
      <c r="Q8" s="16">
        <f t="shared" si="3"/>
        <v>42.057151569483239</v>
      </c>
      <c r="R8" s="28">
        <v>220490</v>
      </c>
      <c r="S8" s="29">
        <v>110234.7</v>
      </c>
      <c r="T8" s="16">
        <f t="shared" si="4"/>
        <v>49.995328586330444</v>
      </c>
      <c r="U8" s="28"/>
      <c r="V8" s="29"/>
      <c r="W8" s="16" t="e">
        <f t="shared" si="5"/>
        <v>#DIV/0!</v>
      </c>
    </row>
    <row r="9" spans="1:23" ht="25.5" x14ac:dyDescent="0.5">
      <c r="A9" s="6" t="s">
        <v>12</v>
      </c>
      <c r="B9" s="9" t="s">
        <v>13</v>
      </c>
      <c r="C9" s="11">
        <v>116135</v>
      </c>
      <c r="D9" s="12">
        <v>55562.222332070487</v>
      </c>
      <c r="E9" s="27">
        <f t="shared" si="0"/>
        <v>47.842788420433536</v>
      </c>
      <c r="F9" s="28">
        <v>150504</v>
      </c>
      <c r="G9" s="29">
        <v>30906.495798313877</v>
      </c>
      <c r="H9" s="27">
        <f t="shared" si="1"/>
        <v>20.535331817303113</v>
      </c>
      <c r="I9" s="21">
        <v>116535</v>
      </c>
      <c r="J9" s="29">
        <v>0</v>
      </c>
      <c r="K9" s="39"/>
      <c r="L9" s="28">
        <v>106806</v>
      </c>
      <c r="M9" s="26">
        <v>51137.8</v>
      </c>
      <c r="N9" s="30">
        <f t="shared" si="2"/>
        <v>47.879145366365186</v>
      </c>
      <c r="O9" s="28">
        <v>185527</v>
      </c>
      <c r="P9" s="29">
        <v>109014.09999999999</v>
      </c>
      <c r="Q9" s="16">
        <f t="shared" si="3"/>
        <v>58.759156349210627</v>
      </c>
      <c r="R9" s="28">
        <v>204317</v>
      </c>
      <c r="S9" s="29">
        <v>128443.6</v>
      </c>
      <c r="T9" s="16">
        <f t="shared" si="4"/>
        <v>62.864861954707635</v>
      </c>
      <c r="U9" s="28"/>
      <c r="V9" s="29"/>
      <c r="W9" s="16" t="e">
        <f t="shared" si="5"/>
        <v>#DIV/0!</v>
      </c>
    </row>
    <row r="10" spans="1:23" ht="25.5" x14ac:dyDescent="0.5">
      <c r="A10" s="6" t="s">
        <v>14</v>
      </c>
      <c r="B10" s="9" t="s">
        <v>15</v>
      </c>
      <c r="C10" s="13">
        <v>101329</v>
      </c>
      <c r="D10" s="12">
        <v>56695.212445640653</v>
      </c>
      <c r="E10" s="27">
        <f t="shared" si="0"/>
        <v>55.951615475965085</v>
      </c>
      <c r="F10" s="28">
        <v>131696</v>
      </c>
      <c r="G10" s="29">
        <v>24669.81006127995</v>
      </c>
      <c r="H10" s="27">
        <f t="shared" si="1"/>
        <v>18.732391311262262</v>
      </c>
      <c r="I10" s="21">
        <v>134239</v>
      </c>
      <c r="J10" s="29">
        <v>0</v>
      </c>
      <c r="K10" s="39"/>
      <c r="L10" s="28">
        <v>116180</v>
      </c>
      <c r="M10" s="26">
        <v>90121.900000000009</v>
      </c>
      <c r="N10" s="30">
        <f t="shared" si="2"/>
        <v>77.570924427612326</v>
      </c>
      <c r="O10" s="28">
        <v>147095</v>
      </c>
      <c r="P10" s="29">
        <v>106348.7</v>
      </c>
      <c r="Q10" s="16">
        <f t="shared" si="3"/>
        <v>72.299330364730281</v>
      </c>
      <c r="R10" s="28">
        <v>148102</v>
      </c>
      <c r="S10" s="29">
        <v>112384.90000000001</v>
      </c>
      <c r="T10" s="16">
        <f t="shared" si="4"/>
        <v>75.883445193177678</v>
      </c>
      <c r="U10" s="28"/>
      <c r="V10" s="29"/>
      <c r="W10" s="16" t="e">
        <f t="shared" si="5"/>
        <v>#DIV/0!</v>
      </c>
    </row>
    <row r="11" spans="1:23" ht="25.5" x14ac:dyDescent="0.5">
      <c r="A11" s="6" t="s">
        <v>16</v>
      </c>
      <c r="B11" s="9" t="s">
        <v>17</v>
      </c>
      <c r="C11" s="13">
        <v>91444</v>
      </c>
      <c r="D11" s="12">
        <v>41250.297785792602</v>
      </c>
      <c r="E11" s="27">
        <f t="shared" si="0"/>
        <v>45.109900907432532</v>
      </c>
      <c r="F11" s="28">
        <v>136670</v>
      </c>
      <c r="G11" s="29">
        <v>27560.910837533003</v>
      </c>
      <c r="H11" s="27">
        <f t="shared" si="1"/>
        <v>20.166028270676083</v>
      </c>
      <c r="I11" s="21">
        <v>153890</v>
      </c>
      <c r="J11" s="29">
        <v>0</v>
      </c>
      <c r="K11" s="39"/>
      <c r="L11" s="28">
        <v>156051</v>
      </c>
      <c r="M11" s="26">
        <v>79035.8</v>
      </c>
      <c r="N11" s="30">
        <f t="shared" si="2"/>
        <v>50.647416549717718</v>
      </c>
      <c r="O11" s="28">
        <v>231864</v>
      </c>
      <c r="P11" s="29">
        <v>115154.79999999999</v>
      </c>
      <c r="Q11" s="16">
        <f t="shared" si="3"/>
        <v>49.664803505503215</v>
      </c>
      <c r="R11" s="28">
        <v>406615</v>
      </c>
      <c r="S11" s="29">
        <v>197248.2</v>
      </c>
      <c r="T11" s="16">
        <f t="shared" si="4"/>
        <v>48.509818870430259</v>
      </c>
      <c r="U11" s="28"/>
      <c r="V11" s="29"/>
      <c r="W11" s="16" t="e">
        <f t="shared" si="5"/>
        <v>#DIV/0!</v>
      </c>
    </row>
    <row r="12" spans="1:23" ht="23.25" x14ac:dyDescent="0.5">
      <c r="A12" s="10" t="s">
        <v>18</v>
      </c>
      <c r="B12" s="7" t="s">
        <v>19</v>
      </c>
      <c r="C12" s="13">
        <v>78887</v>
      </c>
      <c r="D12" s="12">
        <v>32941.307194627661</v>
      </c>
      <c r="E12" s="27">
        <f t="shared" si="0"/>
        <v>41.757586414273156</v>
      </c>
      <c r="F12" s="28">
        <v>70773</v>
      </c>
      <c r="G12" s="29">
        <v>16758.956999736442</v>
      </c>
      <c r="H12" s="27">
        <f t="shared" si="1"/>
        <v>23.679873680268525</v>
      </c>
      <c r="I12" s="21">
        <v>149354</v>
      </c>
      <c r="J12" s="29">
        <v>0</v>
      </c>
      <c r="K12" s="39"/>
      <c r="L12" s="28">
        <v>194570</v>
      </c>
      <c r="M12" s="26">
        <v>120180.5</v>
      </c>
      <c r="N12" s="30">
        <f t="shared" si="2"/>
        <v>61.767230302718815</v>
      </c>
      <c r="O12" s="28">
        <v>168341</v>
      </c>
      <c r="P12" s="29">
        <v>96823.1</v>
      </c>
      <c r="Q12" s="16">
        <f t="shared" si="3"/>
        <v>57.516053724285825</v>
      </c>
      <c r="R12" s="28">
        <v>185589</v>
      </c>
      <c r="S12" s="29">
        <v>105148.9</v>
      </c>
      <c r="T12" s="16">
        <f t="shared" si="4"/>
        <v>56.656860050972845</v>
      </c>
      <c r="U12" s="28"/>
      <c r="V12" s="29"/>
      <c r="W12" s="16" t="e">
        <f t="shared" si="5"/>
        <v>#DIV/0!</v>
      </c>
    </row>
    <row r="13" spans="1:23" ht="23.25" x14ac:dyDescent="0.5">
      <c r="A13" s="10" t="s">
        <v>20</v>
      </c>
      <c r="B13" s="7" t="s">
        <v>21</v>
      </c>
      <c r="C13" s="13">
        <v>96261</v>
      </c>
      <c r="D13" s="12">
        <v>55048.204031976289</v>
      </c>
      <c r="E13" s="27">
        <f t="shared" si="0"/>
        <v>57.186403665011056</v>
      </c>
      <c r="F13" s="28">
        <v>95660</v>
      </c>
      <c r="G13" s="29">
        <v>17861.974795893857</v>
      </c>
      <c r="H13" s="27">
        <f t="shared" si="1"/>
        <v>18.67235500302515</v>
      </c>
      <c r="I13" s="21">
        <v>90659</v>
      </c>
      <c r="J13" s="29">
        <v>0</v>
      </c>
      <c r="K13" s="39"/>
      <c r="L13" s="28">
        <v>91318</v>
      </c>
      <c r="M13" s="26">
        <v>66460</v>
      </c>
      <c r="N13" s="30">
        <f t="shared" si="2"/>
        <v>72.778641669769371</v>
      </c>
      <c r="O13" s="28">
        <v>98797</v>
      </c>
      <c r="P13" s="29">
        <v>66282.899999999994</v>
      </c>
      <c r="Q13" s="16">
        <f t="shared" si="3"/>
        <v>67.089992611111668</v>
      </c>
      <c r="R13" s="28">
        <v>67176</v>
      </c>
      <c r="S13" s="29">
        <v>40668.9</v>
      </c>
      <c r="T13" s="16">
        <f t="shared" si="4"/>
        <v>60.540818149339053</v>
      </c>
      <c r="U13" s="28"/>
      <c r="V13" s="29"/>
      <c r="W13" s="16" t="e">
        <f t="shared" si="5"/>
        <v>#DIV/0!</v>
      </c>
    </row>
    <row r="14" spans="1:23" ht="23.25" x14ac:dyDescent="0.5">
      <c r="A14" s="10" t="s">
        <v>22</v>
      </c>
      <c r="B14" s="7" t="s">
        <v>23</v>
      </c>
      <c r="C14" s="13">
        <v>58408</v>
      </c>
      <c r="D14" s="12">
        <v>30242.53843482125</v>
      </c>
      <c r="E14" s="27">
        <f t="shared" si="0"/>
        <v>51.778075665698623</v>
      </c>
      <c r="F14" s="28">
        <v>105548</v>
      </c>
      <c r="G14" s="29">
        <v>26883.701905704162</v>
      </c>
      <c r="H14" s="27">
        <f t="shared" si="1"/>
        <v>25.470593384719898</v>
      </c>
      <c r="I14" s="21">
        <v>105004</v>
      </c>
      <c r="J14" s="29">
        <v>0</v>
      </c>
      <c r="K14" s="39"/>
      <c r="L14" s="28">
        <v>60449</v>
      </c>
      <c r="M14" s="26">
        <v>28842.899999999998</v>
      </c>
      <c r="N14" s="30">
        <f t="shared" si="2"/>
        <v>47.714436963390625</v>
      </c>
      <c r="O14" s="28">
        <v>137463</v>
      </c>
      <c r="P14" s="29">
        <v>56340.499999999993</v>
      </c>
      <c r="Q14" s="16">
        <f t="shared" si="3"/>
        <v>40.985938034234657</v>
      </c>
      <c r="R14" s="28">
        <v>132056</v>
      </c>
      <c r="S14" s="29">
        <v>81625</v>
      </c>
      <c r="T14" s="16">
        <f t="shared" si="4"/>
        <v>61.810898406736534</v>
      </c>
      <c r="U14" s="28"/>
      <c r="V14" s="29"/>
      <c r="W14" s="16" t="e">
        <f t="shared" si="5"/>
        <v>#DIV/0!</v>
      </c>
    </row>
    <row r="15" spans="1:23" ht="23.25" x14ac:dyDescent="0.5">
      <c r="A15" s="10" t="s">
        <v>24</v>
      </c>
      <c r="B15" s="7" t="s">
        <v>25</v>
      </c>
      <c r="C15" s="13">
        <v>145100</v>
      </c>
      <c r="D15" s="12">
        <v>69251.158746687608</v>
      </c>
      <c r="E15" s="27">
        <f t="shared" si="0"/>
        <v>47.726504994271266</v>
      </c>
      <c r="F15" s="28">
        <v>193180</v>
      </c>
      <c r="G15" s="29">
        <v>38637.047873947042</v>
      </c>
      <c r="H15" s="27">
        <f t="shared" si="1"/>
        <v>20.000542433971965</v>
      </c>
      <c r="I15" s="21">
        <v>143367</v>
      </c>
      <c r="J15" s="29">
        <v>0</v>
      </c>
      <c r="K15" s="39"/>
      <c r="L15" s="28">
        <v>130981</v>
      </c>
      <c r="M15" s="26">
        <v>100360.6</v>
      </c>
      <c r="N15" s="30">
        <f t="shared" si="2"/>
        <v>76.622258190119183</v>
      </c>
      <c r="O15" s="28">
        <v>146067</v>
      </c>
      <c r="P15" s="29">
        <v>94944</v>
      </c>
      <c r="Q15" s="16">
        <f t="shared" si="3"/>
        <v>65.000308077799914</v>
      </c>
      <c r="R15" s="28">
        <v>193848</v>
      </c>
      <c r="S15" s="29">
        <v>122844</v>
      </c>
      <c r="T15" s="16">
        <f t="shared" si="4"/>
        <v>63.371301225702609</v>
      </c>
      <c r="U15" s="28"/>
      <c r="V15" s="29"/>
      <c r="W15" s="16" t="e">
        <f t="shared" si="5"/>
        <v>#DIV/0!</v>
      </c>
    </row>
    <row r="16" spans="1:23" ht="23.25" x14ac:dyDescent="0.5">
      <c r="A16" s="10" t="s">
        <v>26</v>
      </c>
      <c r="B16" s="7" t="s">
        <v>27</v>
      </c>
      <c r="C16" s="13">
        <v>293121</v>
      </c>
      <c r="D16" s="12">
        <v>135728.90864884277</v>
      </c>
      <c r="E16" s="27">
        <f t="shared" si="0"/>
        <v>46.30473717299094</v>
      </c>
      <c r="F16" s="28">
        <v>264280</v>
      </c>
      <c r="G16" s="29">
        <v>47553.894018097075</v>
      </c>
      <c r="H16" s="27">
        <f t="shared" si="1"/>
        <v>17.993754358293124</v>
      </c>
      <c r="I16" s="21">
        <v>275239</v>
      </c>
      <c r="J16" s="29">
        <v>0</v>
      </c>
      <c r="K16" s="39"/>
      <c r="L16" s="28">
        <v>195447</v>
      </c>
      <c r="M16" s="26">
        <v>94100.5</v>
      </c>
      <c r="N16" s="30">
        <f t="shared" si="2"/>
        <v>48.146300531601916</v>
      </c>
      <c r="O16" s="28">
        <v>195336</v>
      </c>
      <c r="P16" s="29">
        <v>101079.29999999999</v>
      </c>
      <c r="Q16" s="16">
        <f t="shared" si="3"/>
        <v>51.746375476102706</v>
      </c>
      <c r="R16" s="28">
        <v>242650</v>
      </c>
      <c r="S16" s="29">
        <v>113236.3</v>
      </c>
      <c r="T16" s="16">
        <f t="shared" si="4"/>
        <v>46.666515557387186</v>
      </c>
      <c r="U16" s="28"/>
      <c r="V16" s="29"/>
      <c r="W16" s="16" t="e">
        <f t="shared" si="5"/>
        <v>#DIV/0!</v>
      </c>
    </row>
    <row r="17" spans="1:23" ht="23.25" x14ac:dyDescent="0.5">
      <c r="A17" s="10" t="s">
        <v>28</v>
      </c>
      <c r="B17" s="7" t="s">
        <v>29</v>
      </c>
      <c r="C17" s="13">
        <v>36856</v>
      </c>
      <c r="D17" s="12">
        <v>12643.933437537025</v>
      </c>
      <c r="E17" s="27">
        <f t="shared" si="0"/>
        <v>34.306309522294946</v>
      </c>
      <c r="F17" s="28">
        <v>39124</v>
      </c>
      <c r="G17" s="29">
        <v>11501.160275531673</v>
      </c>
      <c r="H17" s="27">
        <f t="shared" si="1"/>
        <v>29.396688159522729</v>
      </c>
      <c r="I17" s="21">
        <v>20434</v>
      </c>
      <c r="J17" s="29">
        <v>0</v>
      </c>
      <c r="K17" s="39"/>
      <c r="L17" s="28">
        <v>13966</v>
      </c>
      <c r="M17" s="26">
        <v>6263.5</v>
      </c>
      <c r="N17" s="30">
        <f t="shared" si="2"/>
        <v>44.848202778175569</v>
      </c>
      <c r="O17" s="28">
        <v>14375</v>
      </c>
      <c r="P17" s="29">
        <v>2692.6</v>
      </c>
      <c r="Q17" s="16">
        <f t="shared" si="3"/>
        <v>18.73113043478261</v>
      </c>
      <c r="R17" s="28">
        <v>25656</v>
      </c>
      <c r="S17" s="29">
        <v>16355.5</v>
      </c>
      <c r="T17" s="16">
        <f t="shared" si="4"/>
        <v>63.749220455254132</v>
      </c>
      <c r="U17" s="28"/>
      <c r="V17" s="29"/>
      <c r="W17" s="16" t="e">
        <f t="shared" si="5"/>
        <v>#DIV/0!</v>
      </c>
    </row>
    <row r="18" spans="1:23" ht="25.5" x14ac:dyDescent="0.5">
      <c r="A18" s="10" t="s">
        <v>30</v>
      </c>
      <c r="B18" s="9" t="s">
        <v>31</v>
      </c>
      <c r="C18" s="13">
        <v>218069</v>
      </c>
      <c r="D18" s="12">
        <v>119063.7576383191</v>
      </c>
      <c r="E18" s="27">
        <f t="shared" si="0"/>
        <v>54.599121213156891</v>
      </c>
      <c r="F18" s="28">
        <v>214101</v>
      </c>
      <c r="G18" s="29">
        <v>42943.845280310961</v>
      </c>
      <c r="H18" s="27">
        <f t="shared" si="1"/>
        <v>20.057750912098008</v>
      </c>
      <c r="I18" s="21">
        <v>222831</v>
      </c>
      <c r="J18" s="29">
        <v>0</v>
      </c>
      <c r="K18" s="39"/>
      <c r="L18" s="28">
        <v>264917</v>
      </c>
      <c r="M18" s="26">
        <v>169994.4</v>
      </c>
      <c r="N18" s="30">
        <f t="shared" si="2"/>
        <v>64.168928381342084</v>
      </c>
      <c r="O18" s="28">
        <v>348230</v>
      </c>
      <c r="P18" s="29">
        <v>243110.90000000002</v>
      </c>
      <c r="Q18" s="16">
        <f t="shared" si="3"/>
        <v>69.813313040232046</v>
      </c>
      <c r="R18" s="28">
        <v>398572</v>
      </c>
      <c r="S18" s="29">
        <v>300467.89999999997</v>
      </c>
      <c r="T18" s="16">
        <f t="shared" si="4"/>
        <v>75.386103389099077</v>
      </c>
      <c r="U18" s="28"/>
      <c r="V18" s="29"/>
      <c r="W18" s="16" t="e">
        <f t="shared" si="5"/>
        <v>#DIV/0!</v>
      </c>
    </row>
    <row r="19" spans="1:23" ht="25.5" x14ac:dyDescent="0.5">
      <c r="A19" s="10" t="s">
        <v>32</v>
      </c>
      <c r="B19" s="9" t="s">
        <v>33</v>
      </c>
      <c r="C19" s="13">
        <v>73081</v>
      </c>
      <c r="D19" s="12">
        <v>39111.766363400529</v>
      </c>
      <c r="E19" s="27">
        <f t="shared" si="0"/>
        <v>53.518378735102871</v>
      </c>
      <c r="F19" s="28">
        <v>123869</v>
      </c>
      <c r="G19" s="29">
        <v>26169.175776355751</v>
      </c>
      <c r="H19" s="27">
        <f t="shared" si="1"/>
        <v>21.126493130933284</v>
      </c>
      <c r="I19" s="21">
        <v>102276</v>
      </c>
      <c r="J19" s="29">
        <v>0</v>
      </c>
      <c r="K19" s="39"/>
      <c r="L19" s="28">
        <v>111694</v>
      </c>
      <c r="M19" s="26">
        <v>33413.9</v>
      </c>
      <c r="N19" s="30">
        <f t="shared" si="2"/>
        <v>29.915572904542767</v>
      </c>
      <c r="O19" s="28">
        <v>96782</v>
      </c>
      <c r="P19" s="29">
        <v>30888.1</v>
      </c>
      <c r="Q19" s="16">
        <f t="shared" si="3"/>
        <v>31.915128846273067</v>
      </c>
      <c r="R19" s="28">
        <v>102004</v>
      </c>
      <c r="S19" s="29">
        <v>32795.800000000003</v>
      </c>
      <c r="T19" s="16">
        <f t="shared" si="4"/>
        <v>32.151484255519399</v>
      </c>
      <c r="U19" s="28"/>
      <c r="V19" s="29"/>
      <c r="W19" s="16" t="e">
        <f t="shared" si="5"/>
        <v>#DIV/0!</v>
      </c>
    </row>
    <row r="20" spans="1:23" ht="23.25" x14ac:dyDescent="0.5">
      <c r="A20" s="8" t="s">
        <v>34</v>
      </c>
      <c r="B20" s="7" t="s">
        <v>35</v>
      </c>
      <c r="C20" s="13">
        <v>26428</v>
      </c>
      <c r="D20" s="12">
        <v>12215.573976740658</v>
      </c>
      <c r="E20" s="27">
        <f t="shared" si="0"/>
        <v>46.222090119345609</v>
      </c>
      <c r="F20" s="28">
        <v>45407</v>
      </c>
      <c r="G20" s="29">
        <v>9902.4129712721733</v>
      </c>
      <c r="H20" s="27">
        <f t="shared" si="1"/>
        <v>21.808119830141109</v>
      </c>
      <c r="I20" s="21">
        <v>42620</v>
      </c>
      <c r="J20" s="29">
        <v>0</v>
      </c>
      <c r="K20" s="39"/>
      <c r="L20" s="28">
        <v>34116</v>
      </c>
      <c r="M20" s="26">
        <v>8338.6</v>
      </c>
      <c r="N20" s="30">
        <f t="shared" si="2"/>
        <v>24.441904091921678</v>
      </c>
      <c r="O20" s="28">
        <v>33491</v>
      </c>
      <c r="P20" s="29">
        <v>14172.3</v>
      </c>
      <c r="Q20" s="16">
        <f t="shared" si="3"/>
        <v>42.316741811232866</v>
      </c>
      <c r="R20" s="28">
        <v>30709</v>
      </c>
      <c r="S20" s="29">
        <v>13132.5</v>
      </c>
      <c r="T20" s="16">
        <f t="shared" si="4"/>
        <v>42.76433618808818</v>
      </c>
      <c r="U20" s="28"/>
      <c r="V20" s="29"/>
      <c r="W20" s="16" t="e">
        <f t="shared" si="5"/>
        <v>#DIV/0!</v>
      </c>
    </row>
    <row r="21" spans="1:23" ht="23.25" x14ac:dyDescent="0.5">
      <c r="A21" s="8">
        <v>21484</v>
      </c>
      <c r="B21" s="7" t="s">
        <v>36</v>
      </c>
      <c r="C21" s="13">
        <v>1611326</v>
      </c>
      <c r="D21" s="12">
        <v>875690.46611564187</v>
      </c>
      <c r="E21" s="27">
        <f t="shared" si="0"/>
        <v>54.34595271941506</v>
      </c>
      <c r="F21" s="28">
        <v>840369</v>
      </c>
      <c r="G21" s="29">
        <v>193860.09142593123</v>
      </c>
      <c r="H21" s="27">
        <f t="shared" si="1"/>
        <v>23.068448672658228</v>
      </c>
      <c r="I21" s="21">
        <v>60255</v>
      </c>
      <c r="J21" s="29">
        <v>0</v>
      </c>
      <c r="K21" s="39"/>
      <c r="L21" s="28">
        <v>0</v>
      </c>
      <c r="M21" s="31">
        <v>0</v>
      </c>
      <c r="N21" s="30" t="e">
        <f>+M21*100/L21</f>
        <v>#DIV/0!</v>
      </c>
      <c r="O21" s="28"/>
      <c r="P21" s="29"/>
      <c r="Q21" s="16" t="e">
        <f t="shared" si="3"/>
        <v>#DIV/0!</v>
      </c>
      <c r="R21" s="28"/>
      <c r="S21" s="29"/>
      <c r="T21" s="16" t="e">
        <f t="shared" si="4"/>
        <v>#DIV/0!</v>
      </c>
      <c r="U21" s="28"/>
      <c r="V21" s="29"/>
      <c r="W21" s="16" t="e">
        <f t="shared" si="5"/>
        <v>#DIV/0!</v>
      </c>
    </row>
    <row r="22" spans="1:23" ht="23.25" x14ac:dyDescent="0.5">
      <c r="A22" s="37" t="s">
        <v>37</v>
      </c>
      <c r="B22" s="37"/>
      <c r="C22" s="14">
        <v>109312504</v>
      </c>
      <c r="D22" s="15">
        <v>22416201.440000001</v>
      </c>
      <c r="E22" s="27">
        <f t="shared" si="0"/>
        <v>20.506530012339667</v>
      </c>
      <c r="F22" s="28">
        <v>123405406.766</v>
      </c>
      <c r="G22" s="29">
        <v>23924442.239999998</v>
      </c>
      <c r="H22" s="27">
        <f t="shared" si="1"/>
        <v>19.386867129221709</v>
      </c>
      <c r="I22" s="22">
        <f t="shared" ref="I22:J22" si="6">SUM(I4:I21)</f>
        <v>89250818.42400001</v>
      </c>
      <c r="J22" s="24">
        <f t="shared" si="6"/>
        <v>0</v>
      </c>
      <c r="K22" s="40"/>
      <c r="L22" s="32">
        <f>SUM(L4:L21)</f>
        <v>75433385.005999997</v>
      </c>
      <c r="M22" s="30">
        <f>SUM(M4:M21)</f>
        <v>16645825.390000002</v>
      </c>
      <c r="N22" s="30">
        <f t="shared" si="2"/>
        <v>22.066920884799202</v>
      </c>
      <c r="O22" s="17">
        <f>SUM(O4:O21)</f>
        <v>86135979.084000006</v>
      </c>
      <c r="P22" s="18">
        <f>SUM(P4:P21)</f>
        <v>18244725.020000007</v>
      </c>
      <c r="Q22" s="16">
        <f t="shared" si="3"/>
        <v>21.181305668108454</v>
      </c>
      <c r="R22" s="17">
        <f>SUM(R4:R21)</f>
        <v>91834709.5</v>
      </c>
      <c r="S22" s="18">
        <f>SUM(S4:S21)</f>
        <v>21398009.419999998</v>
      </c>
      <c r="T22" s="16">
        <f t="shared" si="4"/>
        <v>23.300568528503916</v>
      </c>
      <c r="U22" s="17">
        <f>SUM(U4:U21)</f>
        <v>0</v>
      </c>
      <c r="V22" s="18">
        <f>SUM(V4:V21)</f>
        <v>0</v>
      </c>
      <c r="W22" s="16" t="e">
        <f t="shared" si="5"/>
        <v>#DIV/0!</v>
      </c>
    </row>
    <row r="24" spans="1:23" x14ac:dyDescent="0.2">
      <c r="O24" t="s">
        <v>45</v>
      </c>
    </row>
  </sheetData>
  <mergeCells count="11">
    <mergeCell ref="U2:V2"/>
    <mergeCell ref="A22:B22"/>
    <mergeCell ref="K4:K22"/>
    <mergeCell ref="C2:D2"/>
    <mergeCell ref="F2:G2"/>
    <mergeCell ref="I2:J2"/>
    <mergeCell ref="R2:S2"/>
    <mergeCell ref="L2:M2"/>
    <mergeCell ref="O2:P2"/>
    <mergeCell ref="A2:A3"/>
    <mergeCell ref="B2:B3"/>
  </mergeCells>
  <pageMargins left="0.17" right="0.17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DATA 56-61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2019-01-25T02:20:58Z</cp:lastPrinted>
  <dcterms:created xsi:type="dcterms:W3CDTF">2017-06-30T03:48:34Z</dcterms:created>
  <dcterms:modified xsi:type="dcterms:W3CDTF">2019-01-25T03:26:09Z</dcterms:modified>
</cp:coreProperties>
</file>